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OS FINANCIEROS\"/>
    </mc:Choice>
  </mc:AlternateContent>
  <xr:revisionPtr revIDLastSave="0" documentId="13_ncr:1_{E2CFEEAC-49BF-4EAC-8523-E9F4645CCCBD}" xr6:coauthVersionLast="47" xr6:coauthVersionMax="47" xr10:uidLastSave="{00000000-0000-0000-0000-000000000000}"/>
  <bookViews>
    <workbookView xWindow="1680" yWindow="345" windowWidth="25110" windowHeight="1458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I52" i="1" s="1"/>
  <c r="I159" i="1"/>
  <c r="H159" i="1"/>
  <c r="H158" i="1"/>
  <c r="I158" i="1" s="1"/>
  <c r="I157" i="1"/>
  <c r="H157" i="1"/>
  <c r="H156" i="1"/>
  <c r="I156" i="1" s="1"/>
  <c r="I155" i="1"/>
  <c r="H155" i="1"/>
  <c r="H154" i="1"/>
  <c r="I154" i="1" s="1"/>
  <c r="I153" i="1"/>
  <c r="H153" i="1"/>
  <c r="I152" i="1"/>
  <c r="H151" i="1"/>
  <c r="I151" i="1" s="1"/>
  <c r="H150" i="1"/>
  <c r="I150" i="1" s="1"/>
  <c r="H149" i="1"/>
  <c r="I149" i="1" s="1"/>
  <c r="I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39" i="1"/>
  <c r="I139" i="1" s="1"/>
  <c r="H138" i="1"/>
  <c r="I138" i="1" s="1"/>
  <c r="H137" i="1"/>
  <c r="I137" i="1" s="1"/>
  <c r="I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I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I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I87" i="1"/>
  <c r="I85" i="1"/>
  <c r="H85" i="1"/>
  <c r="I84" i="1"/>
  <c r="H84" i="1"/>
  <c r="I83" i="1"/>
  <c r="H83" i="1"/>
  <c r="I82" i="1"/>
  <c r="H82" i="1"/>
  <c r="I81" i="1"/>
  <c r="H81" i="1"/>
  <c r="H80" i="1"/>
  <c r="I80" i="1" s="1"/>
  <c r="I79" i="1"/>
  <c r="H79" i="1"/>
  <c r="H78" i="1"/>
  <c r="G78" i="1"/>
  <c r="F78" i="1"/>
  <c r="E78" i="1"/>
  <c r="D78" i="1"/>
  <c r="C78" i="1"/>
  <c r="I78" i="1" s="1"/>
  <c r="H77" i="1"/>
  <c r="I77" i="1" s="1"/>
  <c r="H76" i="1"/>
  <c r="I76" i="1" s="1"/>
  <c r="H75" i="1"/>
  <c r="I75" i="1" s="1"/>
  <c r="H74" i="1"/>
  <c r="G74" i="1"/>
  <c r="F74" i="1"/>
  <c r="E74" i="1"/>
  <c r="D74" i="1"/>
  <c r="C74" i="1"/>
  <c r="I74" i="1" s="1"/>
  <c r="I73" i="1"/>
  <c r="H73" i="1"/>
  <c r="I72" i="1"/>
  <c r="H72" i="1"/>
  <c r="H71" i="1"/>
  <c r="I71" i="1" s="1"/>
  <c r="I70" i="1"/>
  <c r="H70" i="1"/>
  <c r="H69" i="1"/>
  <c r="I69" i="1" s="1"/>
  <c r="I68" i="1"/>
  <c r="H68" i="1"/>
  <c r="H67" i="1"/>
  <c r="H66" i="1" s="1"/>
  <c r="I66" i="1" s="1"/>
  <c r="G66" i="1"/>
  <c r="F66" i="1"/>
  <c r="E66" i="1"/>
  <c r="D66" i="1"/>
  <c r="C66" i="1"/>
  <c r="H65" i="1"/>
  <c r="I65" i="1" s="1"/>
  <c r="H64" i="1"/>
  <c r="I64" i="1" s="1"/>
  <c r="H63" i="1"/>
  <c r="H62" i="1" s="1"/>
  <c r="G62" i="1"/>
  <c r="F62" i="1"/>
  <c r="E62" i="1"/>
  <c r="D62" i="1"/>
  <c r="C62" i="1"/>
  <c r="I62" i="1" s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H52" i="1" s="1"/>
  <c r="G52" i="1"/>
  <c r="F52" i="1"/>
  <c r="E52" i="1"/>
  <c r="D52" i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G42" i="1"/>
  <c r="F42" i="1"/>
  <c r="E42" i="1"/>
  <c r="D42" i="1"/>
  <c r="D13" i="1" s="1"/>
  <c r="D161" i="1" s="1"/>
  <c r="C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H32" i="1"/>
  <c r="G32" i="1"/>
  <c r="F32" i="1"/>
  <c r="E32" i="1"/>
  <c r="D32" i="1"/>
  <c r="C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G22" i="1"/>
  <c r="F22" i="1"/>
  <c r="E22" i="1"/>
  <c r="D22" i="1"/>
  <c r="H22" i="1" s="1"/>
  <c r="C22" i="1"/>
  <c r="I22" i="1" s="1"/>
  <c r="I21" i="1"/>
  <c r="H21" i="1"/>
  <c r="I20" i="1"/>
  <c r="H20" i="1"/>
  <c r="I19" i="1"/>
  <c r="H19" i="1"/>
  <c r="I18" i="1"/>
  <c r="H18" i="1"/>
  <c r="I17" i="1"/>
  <c r="H17" i="1"/>
  <c r="H16" i="1"/>
  <c r="I16" i="1" s="1"/>
  <c r="H15" i="1"/>
  <c r="G14" i="1"/>
  <c r="G13" i="1" s="1"/>
  <c r="G161" i="1" s="1"/>
  <c r="F14" i="1"/>
  <c r="F13" i="1" s="1"/>
  <c r="F161" i="1" s="1"/>
  <c r="E14" i="1"/>
  <c r="E13" i="1" s="1"/>
  <c r="E161" i="1" s="1"/>
  <c r="D14" i="1"/>
  <c r="C14" i="1"/>
  <c r="H14" i="1" l="1"/>
  <c r="I15" i="1"/>
  <c r="I14" i="1"/>
  <c r="H42" i="1"/>
  <c r="C13" i="1"/>
  <c r="I63" i="1"/>
  <c r="I67" i="1"/>
  <c r="H13" i="1" l="1"/>
  <c r="H161" i="1" s="1"/>
  <c r="C161" i="1"/>
  <c r="I42" i="1"/>
  <c r="I13" i="1" l="1"/>
  <c r="I161" i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<sst xmlns="http://schemas.openxmlformats.org/spreadsheetml/2006/main" count="264" uniqueCount="148">
  <si>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</si>
  <si>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</si>
  <si>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</si>
  <si>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</si>
  <si>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</si>
  <si>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</si>
  <si>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</si>
  <si>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</si>
  <si>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</si>
  <si>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</si>
  <si>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</si>
  <si>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</si>
  <si>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</si>
  <si>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</si>
  <si>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</si>
  <si>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</si>
  <si>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</si>
  <si>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</si>
  <si>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</si>
  <si>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</si>
  <si>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</si>
  <si>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</si>
  <si>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</si>
  <si>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</si>
  <si>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</si>
  <si>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</si>
  <si>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</si>
  <si>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</si>
  <si>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</si>
  <si>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</si>
  <si>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</si>
  <si>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</si>
  <si>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</si>
  <si>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</si>
  <si>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</si>
  <si>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</si>
  <si>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</si>
  <si>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</si>
  <si>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</si>
  <si>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</si>
  <si>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</si>
  <si>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</si>
  <si>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</si>
  <si>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</si>
  <si>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</si>
  <si>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</si>
  <si>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</si>
  <si>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</si>
  <si>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</si>
  <si>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</si>
  <si>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</si>
  <si>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</si>
  <si>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</si>
  <si>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</si>
  <si>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</si>
  <si>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</si>
  <si>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</si>
  <si>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</si>
  <si>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</si>
  <si>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</si>
  <si>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</si>
  <si>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</si>
  <si>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</si>
  <si>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</si>
  <si>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</si>
  <si>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</si>
  <si>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</si>
  <si>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</si>
  <si>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</si>
  <si>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</si>
  <si>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</si>
  <si>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</si>
  <si>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</si>
  <si>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</si>
  <si>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</si>
  <si>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</si>
  <si>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</si>
  <si>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</si>
  <si>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</si>
  <si>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</si>
  <si>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</si>
  <si>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</si>
  <si>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</si>
  <si>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</si>
  <si>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</si>
  <si>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</si>
  <si>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</si>
  <si>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</si>
  <si>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</si>
  <si>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</si>
  <si>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</si>
  <si>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</si>
  <si>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</si>
  <si>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</si>
  <si>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</si>
  <si>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</si>
  <si>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</si>
  <si>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</si>
  <si>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</si>
  <si>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</si>
  <si>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</si>
  <si>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</si>
  <si>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</si>
  <si>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</si>
  <si>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</si>
  <si>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</si>
  <si>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</si>
  <si>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</si>
  <si>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</si>
  <si>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</si>
  <si>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</si>
  <si>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</si>
  <si>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</si>
  <si>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</si>
  <si>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</si>
  <si>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</si>
  <si>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</si>
  <si>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</si>
  <si>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</si>
  <si>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</si>
  <si>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</si>
  <si>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</si>
  <si>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</si>
  <si>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</si>
  <si>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</si>
  <si>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</si>
  <si>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</si>
  <si>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</si>
  <si>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</si>
  <si>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</si>
  <si>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</si>
  <si>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</si>
  <si>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</si>
  <si>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</si>
  <si>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</si>
  <si>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</si>
  <si>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</si>
  <si>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</si>
  <si>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</si>
  <si>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</si>
  <si>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</si>
  <si>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Instituto Municipal de Salamanca para las Mujeres</t>
  </si>
  <si>
    <t>Correspondiente del 01 de enero al 31 de marzo de 2025</t>
  </si>
  <si>
    <t>Durante el periodo reportado el Instituto cuenta con un balance Presupuestarios Sostenible</t>
  </si>
  <si>
    <t>Bajo protesta de decir verdad declaramos que los Estados Financieros y sus notas, son razonablemente correctos y son responsabilidad del emisor.</t>
  </si>
  <si>
    <t>Durante el periodo reportado no se cuenta con deuda pública y Obligaciones</t>
  </si>
  <si>
    <t>Durante el periodo reportado no se cuenta con obligaciones a corto plazo que informar</t>
  </si>
  <si>
    <t>Durante el periodo a reportar el Instituto no cuenta con deuda garantizada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</si>
</sst>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6" fillId="0" borderId="0" xfId="1" applyFont="1"/>
    <xf numFmtId="0" fontId="5" fillId="0" borderId="0" xfId="3" applyFont="1"/>
    <xf numFmtId="4" fontId="6" fillId="0" borderId="2" xfId="0" applyNumberFormat="1" applyFont="1" applyBorder="1" applyProtection="1">
      <protection locked="0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C32" sqref="C32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141</v>
      </c>
      <c r="B1" s="20"/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142</v>
      </c>
      <c r="B3" s="24"/>
      <c r="C3" s="25" t="s">
        <v>4</v>
      </c>
      <c r="D3" s="27">
        <v>1</v>
      </c>
    </row>
    <row r="4" spans="1:4" x14ac:dyDescent="0.2">
      <c r="A4" s="74" t="s">
        <v>5</v>
      </c>
      <c r="B4" s="75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C27" sqref="C2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7.25" customHeight="1" x14ac:dyDescent="0.2">
      <c r="B1" s="76" t="str">
        <f>'Notas de Disciplina Financiera'!A1</f>
        <v>Instituto Municipal de Salamanca para las Mujeres</v>
      </c>
      <c r="C1" s="76"/>
      <c r="D1" s="76"/>
      <c r="E1" s="40" t="s">
        <v>0</v>
      </c>
      <c r="F1" s="41">
        <f>'Notas de Disciplina Financiera'!D1</f>
        <v>2025</v>
      </c>
    </row>
    <row r="2" spans="1:6" ht="18.75" customHeight="1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ht="21" customHeight="1" x14ac:dyDescent="0.2">
      <c r="B3" s="76" t="str">
        <f>'Notas de Disciplina Financiera'!A3</f>
        <v>Correspondiente del 01 de enero al 31 de marzo de 2025</v>
      </c>
      <c r="C3" s="76"/>
      <c r="D3" s="76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0" spans="1:6" x14ac:dyDescent="0.2">
      <c r="C10" s="43" t="s">
        <v>143</v>
      </c>
    </row>
    <row r="16" spans="1:6" x14ac:dyDescent="0.2">
      <c r="C16" s="71" t="s">
        <v>144</v>
      </c>
    </row>
    <row r="17" spans="3:3" x14ac:dyDescent="0.2">
      <c r="C17" s="6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topLeftCell="B1" zoomScaleNormal="100" workbookViewId="0">
      <selection activeCell="J18" sqref="J18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6" t="str">
        <f>'Notas de Disciplina Financiera'!A1</f>
        <v>Instituto Municipal de Salamanca para las Mujeres</v>
      </c>
      <c r="C1" s="76"/>
      <c r="D1" s="76"/>
      <c r="E1" s="40" t="s">
        <v>0</v>
      </c>
      <c r="F1" s="41">
        <f>'Notas de Disciplina Financiera'!D1</f>
        <v>2025</v>
      </c>
    </row>
    <row r="2" spans="1:9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9" x14ac:dyDescent="0.2">
      <c r="B3" s="76" t="str">
        <f>'Notas de Disciplina Financiera'!A3</f>
        <v>Correspondiente del 01 de enero al 31 de marzo de 2025</v>
      </c>
      <c r="C3" s="76"/>
      <c r="D3" s="76"/>
      <c r="E3" s="40" t="s">
        <v>4</v>
      </c>
      <c r="F3" s="41">
        <f>'Notas de Disciplina Financiera'!D3</f>
        <v>1</v>
      </c>
    </row>
    <row r="5" spans="1:9" x14ac:dyDescent="0.2">
      <c r="B5" s="43" t="s">
        <v>23</v>
      </c>
    </row>
    <row r="6" spans="1:9" x14ac:dyDescent="0.2">
      <c r="B6" s="82" t="str">
        <f>B1</f>
        <v>Instituto Municipal de Salamanca para las Mujeres</v>
      </c>
      <c r="C6" s="82"/>
      <c r="D6" s="82"/>
      <c r="E6" s="82"/>
      <c r="F6" s="82"/>
      <c r="G6" s="82"/>
      <c r="H6" s="82"/>
      <c r="I6" s="82"/>
    </row>
    <row r="7" spans="1:9" x14ac:dyDescent="0.2">
      <c r="B7" s="77" t="s">
        <v>24</v>
      </c>
      <c r="C7" s="77"/>
      <c r="D7" s="77"/>
      <c r="E7" s="77"/>
      <c r="F7" s="77"/>
      <c r="G7" s="77"/>
      <c r="H7" s="77"/>
      <c r="I7" s="77"/>
    </row>
    <row r="8" spans="1:9" x14ac:dyDescent="0.2">
      <c r="B8" s="77" t="s">
        <v>25</v>
      </c>
      <c r="C8" s="77"/>
      <c r="D8" s="77"/>
      <c r="E8" s="77"/>
      <c r="F8" s="77"/>
      <c r="G8" s="77"/>
      <c r="H8" s="77"/>
      <c r="I8" s="77"/>
    </row>
    <row r="9" spans="1:9" x14ac:dyDescent="0.2">
      <c r="B9" s="77" t="str">
        <f>B3</f>
        <v>Correspondiente del 01 de enero al 31 de marzo de 2025</v>
      </c>
      <c r="C9" s="77"/>
      <c r="D9" s="77"/>
      <c r="E9" s="77"/>
      <c r="F9" s="77"/>
      <c r="G9" s="77"/>
      <c r="H9" s="77"/>
      <c r="I9" s="77"/>
    </row>
    <row r="10" spans="1:9" x14ac:dyDescent="0.2">
      <c r="B10" s="78" t="s">
        <v>26</v>
      </c>
      <c r="C10" s="78"/>
      <c r="D10" s="78"/>
      <c r="E10" s="78"/>
      <c r="F10" s="78"/>
      <c r="G10" s="78"/>
      <c r="H10" s="78"/>
      <c r="I10" s="78"/>
    </row>
    <row r="11" spans="1:9" x14ac:dyDescent="0.2">
      <c r="B11" s="9"/>
      <c r="C11" s="9"/>
      <c r="D11" s="79" t="s">
        <v>27</v>
      </c>
      <c r="E11" s="80"/>
      <c r="F11" s="80"/>
      <c r="G11" s="80"/>
      <c r="H11" s="81"/>
      <c r="I11" s="9"/>
    </row>
    <row r="12" spans="1:9" ht="56.25" customHeight="1" x14ac:dyDescent="0.2">
      <c r="B12" s="8" t="s">
        <v>28</v>
      </c>
      <c r="C12" s="8" t="s">
        <v>29</v>
      </c>
      <c r="D12" s="2" t="s">
        <v>30</v>
      </c>
      <c r="E12" s="2" t="s">
        <v>31</v>
      </c>
      <c r="F12" s="2" t="s">
        <v>32</v>
      </c>
      <c r="G12" s="2" t="s">
        <v>33</v>
      </c>
      <c r="H12" s="2" t="s">
        <v>34</v>
      </c>
      <c r="I12" s="8" t="s">
        <v>35</v>
      </c>
    </row>
    <row r="13" spans="1:9" x14ac:dyDescent="0.2">
      <c r="A13" s="42"/>
      <c r="B13" s="13" t="s">
        <v>36</v>
      </c>
      <c r="C13" s="3">
        <f>+C14+C22+C32+C42+C52+C62+C66+C74+C78</f>
        <v>4843800</v>
      </c>
      <c r="D13" s="3">
        <f t="shared" ref="D13:H13" si="0">+D14+D22+D32+D42+D52+D62+D66+D74+D78</f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0</v>
      </c>
      <c r="I13" s="3">
        <f>+C13+H13</f>
        <v>4843800</v>
      </c>
    </row>
    <row r="14" spans="1:9" x14ac:dyDescent="0.2">
      <c r="B14" s="17" t="s">
        <v>37</v>
      </c>
      <c r="C14" s="3">
        <f>SUM(C15:C21)</f>
        <v>3403370</v>
      </c>
      <c r="D14" s="3">
        <f t="shared" ref="D14:H14" si="1">SUM(D15:D21)</f>
        <v>0</v>
      </c>
      <c r="E14" s="3">
        <f t="shared" si="1"/>
        <v>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ref="I14:I77" si="2">+C14+H14</f>
        <v>3403370</v>
      </c>
    </row>
    <row r="15" spans="1:9" x14ac:dyDescent="0.2">
      <c r="B15" s="16" t="s">
        <v>38</v>
      </c>
      <c r="C15" s="73">
        <v>2318836</v>
      </c>
      <c r="D15" s="4">
        <v>0</v>
      </c>
      <c r="E15" s="4">
        <v>0</v>
      </c>
      <c r="F15" s="4">
        <v>0</v>
      </c>
      <c r="G15" s="4">
        <v>0</v>
      </c>
      <c r="H15" s="4">
        <f>SUM(D15:G15)</f>
        <v>0</v>
      </c>
      <c r="I15" s="4">
        <f t="shared" si="2"/>
        <v>2318836</v>
      </c>
    </row>
    <row r="16" spans="1:9" x14ac:dyDescent="0.2">
      <c r="B16" s="16" t="s">
        <v>39</v>
      </c>
      <c r="C16" s="73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79" si="3">SUM(D16:G16)</f>
        <v>0</v>
      </c>
      <c r="I16" s="4">
        <f t="shared" si="2"/>
        <v>0</v>
      </c>
    </row>
    <row r="17" spans="2:9" x14ac:dyDescent="0.2">
      <c r="B17" s="16" t="s">
        <v>40</v>
      </c>
      <c r="C17" s="73">
        <v>392948</v>
      </c>
      <c r="D17" s="4">
        <v>0</v>
      </c>
      <c r="E17" s="4">
        <v>0</v>
      </c>
      <c r="F17" s="4">
        <v>0</v>
      </c>
      <c r="G17" s="4">
        <v>0</v>
      </c>
      <c r="H17" s="4">
        <f t="shared" si="3"/>
        <v>0</v>
      </c>
      <c r="I17" s="4">
        <f t="shared" si="2"/>
        <v>392948</v>
      </c>
    </row>
    <row r="18" spans="2:9" x14ac:dyDescent="0.2">
      <c r="B18" s="16" t="s">
        <v>41</v>
      </c>
      <c r="C18" s="73">
        <v>432178</v>
      </c>
      <c r="D18" s="4">
        <v>0</v>
      </c>
      <c r="E18" s="4">
        <v>0</v>
      </c>
      <c r="F18" s="4">
        <v>0</v>
      </c>
      <c r="G18" s="4">
        <v>0</v>
      </c>
      <c r="H18" s="4">
        <f t="shared" si="3"/>
        <v>0</v>
      </c>
      <c r="I18" s="4">
        <f t="shared" si="2"/>
        <v>432178</v>
      </c>
    </row>
    <row r="19" spans="2:9" x14ac:dyDescent="0.2">
      <c r="B19" s="16" t="s">
        <v>42</v>
      </c>
      <c r="C19" s="73">
        <v>259408</v>
      </c>
      <c r="D19" s="4">
        <v>0</v>
      </c>
      <c r="E19" s="4">
        <v>0</v>
      </c>
      <c r="F19" s="4">
        <v>0</v>
      </c>
      <c r="G19" s="4">
        <v>0</v>
      </c>
      <c r="H19" s="4">
        <f t="shared" si="3"/>
        <v>0</v>
      </c>
      <c r="I19" s="4">
        <f t="shared" si="2"/>
        <v>259408</v>
      </c>
    </row>
    <row r="20" spans="2:9" x14ac:dyDescent="0.2">
      <c r="B20" s="16" t="s">
        <v>43</v>
      </c>
      <c r="C20" s="73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3"/>
        <v>0</v>
      </c>
      <c r="I20" s="4">
        <f t="shared" si="2"/>
        <v>0</v>
      </c>
    </row>
    <row r="21" spans="2:9" x14ac:dyDescent="0.2">
      <c r="B21" s="16" t="s">
        <v>44</v>
      </c>
      <c r="C21" s="73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3"/>
        <v>0</v>
      </c>
      <c r="I21" s="4">
        <f t="shared" si="2"/>
        <v>0</v>
      </c>
    </row>
    <row r="22" spans="2:9" x14ac:dyDescent="0.2">
      <c r="B22" s="17" t="s">
        <v>45</v>
      </c>
      <c r="C22" s="3">
        <f>SUM(C23:C31)</f>
        <v>152000</v>
      </c>
      <c r="D22" s="3">
        <f t="shared" ref="D22:G22" si="4">SUM(D23:D31)</f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4">
        <f t="shared" si="3"/>
        <v>0</v>
      </c>
      <c r="I22" s="4">
        <f t="shared" si="2"/>
        <v>152000</v>
      </c>
    </row>
    <row r="23" spans="2:9" x14ac:dyDescent="0.2">
      <c r="B23" s="16" t="s">
        <v>46</v>
      </c>
      <c r="C23" s="73">
        <v>44440</v>
      </c>
      <c r="D23" s="4">
        <v>0</v>
      </c>
      <c r="E23" s="4">
        <v>0</v>
      </c>
      <c r="F23" s="4">
        <v>0</v>
      </c>
      <c r="G23" s="4">
        <v>0</v>
      </c>
      <c r="H23" s="4">
        <f t="shared" si="3"/>
        <v>0</v>
      </c>
      <c r="I23" s="4">
        <f t="shared" si="2"/>
        <v>44440</v>
      </c>
    </row>
    <row r="24" spans="2:9" x14ac:dyDescent="0.2">
      <c r="B24" s="16" t="s">
        <v>47</v>
      </c>
      <c r="C24" s="73">
        <v>7280</v>
      </c>
      <c r="D24" s="4">
        <v>0</v>
      </c>
      <c r="E24" s="4">
        <v>0</v>
      </c>
      <c r="F24" s="4">
        <v>0</v>
      </c>
      <c r="G24" s="4">
        <v>0</v>
      </c>
      <c r="H24" s="4">
        <f t="shared" si="3"/>
        <v>0</v>
      </c>
      <c r="I24" s="4">
        <f t="shared" si="2"/>
        <v>7280</v>
      </c>
    </row>
    <row r="25" spans="2:9" x14ac:dyDescent="0.2">
      <c r="B25" s="16" t="s">
        <v>48</v>
      </c>
      <c r="C25" s="73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3"/>
        <v>0</v>
      </c>
      <c r="I25" s="4">
        <f t="shared" si="2"/>
        <v>0</v>
      </c>
    </row>
    <row r="26" spans="2:9" x14ac:dyDescent="0.2">
      <c r="B26" s="16" t="s">
        <v>49</v>
      </c>
      <c r="C26" s="73">
        <v>15000</v>
      </c>
      <c r="D26" s="4">
        <v>0</v>
      </c>
      <c r="E26" s="4">
        <v>0</v>
      </c>
      <c r="F26" s="4">
        <v>0</v>
      </c>
      <c r="G26" s="4">
        <v>0</v>
      </c>
      <c r="H26" s="4">
        <f t="shared" si="3"/>
        <v>0</v>
      </c>
      <c r="I26" s="4">
        <f t="shared" si="2"/>
        <v>15000</v>
      </c>
    </row>
    <row r="27" spans="2:9" x14ac:dyDescent="0.2">
      <c r="B27" s="16" t="s">
        <v>50</v>
      </c>
      <c r="C27" s="73">
        <v>5120</v>
      </c>
      <c r="D27" s="4">
        <v>0</v>
      </c>
      <c r="E27" s="4">
        <v>0</v>
      </c>
      <c r="F27" s="4">
        <v>0</v>
      </c>
      <c r="G27" s="4">
        <v>0</v>
      </c>
      <c r="H27" s="4">
        <f t="shared" si="3"/>
        <v>0</v>
      </c>
      <c r="I27" s="4">
        <f t="shared" si="2"/>
        <v>5120</v>
      </c>
    </row>
    <row r="28" spans="2:9" x14ac:dyDescent="0.2">
      <c r="B28" s="16" t="s">
        <v>51</v>
      </c>
      <c r="C28" s="73">
        <v>50000</v>
      </c>
      <c r="D28" s="4">
        <v>0</v>
      </c>
      <c r="E28" s="4">
        <v>0</v>
      </c>
      <c r="F28" s="4">
        <v>0</v>
      </c>
      <c r="G28" s="4">
        <v>0</v>
      </c>
      <c r="H28" s="4">
        <f t="shared" si="3"/>
        <v>0</v>
      </c>
      <c r="I28" s="4">
        <f t="shared" si="2"/>
        <v>50000</v>
      </c>
    </row>
    <row r="29" spans="2:9" x14ac:dyDescent="0.2">
      <c r="B29" s="16" t="s">
        <v>52</v>
      </c>
      <c r="C29" s="73">
        <v>15000</v>
      </c>
      <c r="D29" s="4">
        <v>0</v>
      </c>
      <c r="E29" s="4">
        <v>0</v>
      </c>
      <c r="F29" s="4">
        <v>0</v>
      </c>
      <c r="G29" s="4">
        <v>0</v>
      </c>
      <c r="H29" s="4">
        <f t="shared" si="3"/>
        <v>0</v>
      </c>
      <c r="I29" s="4">
        <f t="shared" si="2"/>
        <v>15000</v>
      </c>
    </row>
    <row r="30" spans="2:9" x14ac:dyDescent="0.2">
      <c r="B30" s="16" t="s">
        <v>53</v>
      </c>
      <c r="C30" s="73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2"/>
        <v>0</v>
      </c>
    </row>
    <row r="31" spans="2:9" x14ac:dyDescent="0.2">
      <c r="B31" s="16" t="s">
        <v>54</v>
      </c>
      <c r="C31" s="73">
        <v>15160</v>
      </c>
      <c r="D31" s="4">
        <v>0</v>
      </c>
      <c r="E31" s="4">
        <v>0</v>
      </c>
      <c r="F31" s="4">
        <v>0</v>
      </c>
      <c r="G31" s="4">
        <v>0</v>
      </c>
      <c r="H31" s="4">
        <f t="shared" si="3"/>
        <v>0</v>
      </c>
      <c r="I31" s="4">
        <f t="shared" si="2"/>
        <v>15160</v>
      </c>
    </row>
    <row r="32" spans="2:9" x14ac:dyDescent="0.2">
      <c r="B32" s="17" t="s">
        <v>55</v>
      </c>
      <c r="C32" s="3">
        <f>SUM(C33:C41)</f>
        <v>1237830</v>
      </c>
      <c r="D32" s="3">
        <f t="shared" ref="D32:H32" si="5">SUM(D33:D41)</f>
        <v>0</v>
      </c>
      <c r="E32" s="3">
        <f t="shared" si="5"/>
        <v>0</v>
      </c>
      <c r="F32" s="3">
        <f t="shared" si="5"/>
        <v>0</v>
      </c>
      <c r="G32" s="3">
        <f t="shared" si="5"/>
        <v>0</v>
      </c>
      <c r="H32" s="3">
        <f t="shared" si="5"/>
        <v>0</v>
      </c>
      <c r="I32" s="3">
        <f t="shared" si="2"/>
        <v>1237830</v>
      </c>
    </row>
    <row r="33" spans="2:9" x14ac:dyDescent="0.2">
      <c r="B33" s="16" t="s">
        <v>56</v>
      </c>
      <c r="C33" s="73">
        <v>49700</v>
      </c>
      <c r="D33" s="4">
        <v>0</v>
      </c>
      <c r="E33" s="4">
        <v>0</v>
      </c>
      <c r="F33" s="4">
        <v>0</v>
      </c>
      <c r="G33" s="4">
        <v>0</v>
      </c>
      <c r="H33" s="4">
        <f t="shared" si="3"/>
        <v>0</v>
      </c>
      <c r="I33" s="4">
        <f t="shared" si="2"/>
        <v>49700</v>
      </c>
    </row>
    <row r="34" spans="2:9" x14ac:dyDescent="0.2">
      <c r="B34" s="16" t="s">
        <v>57</v>
      </c>
      <c r="C34" s="73">
        <v>219050</v>
      </c>
      <c r="D34" s="4">
        <v>0</v>
      </c>
      <c r="E34" s="4">
        <v>0</v>
      </c>
      <c r="F34" s="4">
        <v>0</v>
      </c>
      <c r="G34" s="4">
        <v>0</v>
      </c>
      <c r="H34" s="4">
        <f t="shared" si="3"/>
        <v>0</v>
      </c>
      <c r="I34" s="4">
        <f t="shared" si="2"/>
        <v>219050</v>
      </c>
    </row>
    <row r="35" spans="2:9" x14ac:dyDescent="0.2">
      <c r="B35" s="16" t="s">
        <v>58</v>
      </c>
      <c r="C35" s="73">
        <v>93600</v>
      </c>
      <c r="D35" s="4">
        <v>0</v>
      </c>
      <c r="E35" s="4">
        <v>0</v>
      </c>
      <c r="F35" s="4">
        <v>0</v>
      </c>
      <c r="G35" s="4">
        <v>0</v>
      </c>
      <c r="H35" s="4">
        <f t="shared" si="3"/>
        <v>0</v>
      </c>
      <c r="I35" s="4">
        <f t="shared" si="2"/>
        <v>93600</v>
      </c>
    </row>
    <row r="36" spans="2:9" x14ac:dyDescent="0.2">
      <c r="B36" s="16" t="s">
        <v>59</v>
      </c>
      <c r="C36" s="73">
        <v>29440</v>
      </c>
      <c r="D36" s="4">
        <v>0</v>
      </c>
      <c r="E36" s="4">
        <v>0</v>
      </c>
      <c r="F36" s="4">
        <v>0</v>
      </c>
      <c r="G36" s="4">
        <v>0</v>
      </c>
      <c r="H36" s="4">
        <f t="shared" si="3"/>
        <v>0</v>
      </c>
      <c r="I36" s="4">
        <f t="shared" si="2"/>
        <v>29440</v>
      </c>
    </row>
    <row r="37" spans="2:9" x14ac:dyDescent="0.2">
      <c r="B37" s="16" t="s">
        <v>60</v>
      </c>
      <c r="C37" s="73">
        <v>50400</v>
      </c>
      <c r="D37" s="4">
        <v>0</v>
      </c>
      <c r="E37" s="4">
        <v>0</v>
      </c>
      <c r="F37" s="4">
        <v>0</v>
      </c>
      <c r="G37" s="4">
        <v>0</v>
      </c>
      <c r="H37" s="4">
        <f t="shared" si="3"/>
        <v>0</v>
      </c>
      <c r="I37" s="4">
        <f t="shared" si="2"/>
        <v>50400</v>
      </c>
    </row>
    <row r="38" spans="2:9" x14ac:dyDescent="0.2">
      <c r="B38" s="16" t="s">
        <v>61</v>
      </c>
      <c r="C38" s="73">
        <v>8000</v>
      </c>
      <c r="D38" s="4">
        <v>0</v>
      </c>
      <c r="E38" s="4">
        <v>0</v>
      </c>
      <c r="F38" s="4">
        <v>0</v>
      </c>
      <c r="G38" s="4">
        <v>0</v>
      </c>
      <c r="H38" s="4">
        <f t="shared" si="3"/>
        <v>0</v>
      </c>
      <c r="I38" s="4">
        <f t="shared" si="2"/>
        <v>8000</v>
      </c>
    </row>
    <row r="39" spans="2:9" x14ac:dyDescent="0.2">
      <c r="B39" s="16" t="s">
        <v>62</v>
      </c>
      <c r="C39" s="73">
        <v>4160</v>
      </c>
      <c r="D39" s="4">
        <v>0</v>
      </c>
      <c r="E39" s="4">
        <v>0</v>
      </c>
      <c r="F39" s="4">
        <v>0</v>
      </c>
      <c r="G39" s="4">
        <v>0</v>
      </c>
      <c r="H39" s="4">
        <f t="shared" si="3"/>
        <v>0</v>
      </c>
      <c r="I39" s="4">
        <f t="shared" si="2"/>
        <v>4160</v>
      </c>
    </row>
    <row r="40" spans="2:9" x14ac:dyDescent="0.2">
      <c r="B40" s="16" t="s">
        <v>63</v>
      </c>
      <c r="C40" s="73">
        <v>688480</v>
      </c>
      <c r="D40" s="4">
        <v>0</v>
      </c>
      <c r="E40" s="4">
        <v>0</v>
      </c>
      <c r="F40" s="4">
        <v>0</v>
      </c>
      <c r="G40" s="4">
        <v>0</v>
      </c>
      <c r="H40" s="4">
        <f t="shared" si="3"/>
        <v>0</v>
      </c>
      <c r="I40" s="4">
        <f t="shared" si="2"/>
        <v>688480</v>
      </c>
    </row>
    <row r="41" spans="2:9" x14ac:dyDescent="0.2">
      <c r="B41" s="16" t="s">
        <v>64</v>
      </c>
      <c r="C41" s="73">
        <v>95000</v>
      </c>
      <c r="D41" s="4">
        <v>0</v>
      </c>
      <c r="E41" s="4">
        <v>0</v>
      </c>
      <c r="F41" s="4">
        <v>0</v>
      </c>
      <c r="G41" s="4">
        <v>0</v>
      </c>
      <c r="H41" s="4">
        <f t="shared" si="3"/>
        <v>0</v>
      </c>
      <c r="I41" s="4">
        <f t="shared" si="2"/>
        <v>95000</v>
      </c>
    </row>
    <row r="42" spans="2:9" x14ac:dyDescent="0.2">
      <c r="B42" s="17" t="s">
        <v>65</v>
      </c>
      <c r="C42" s="3">
        <f>SUM(C43:C51)</f>
        <v>0</v>
      </c>
      <c r="D42" s="3">
        <f t="shared" ref="D42:H42" si="6">SUM(D43:D51)</f>
        <v>0</v>
      </c>
      <c r="E42" s="3">
        <f t="shared" si="6"/>
        <v>0</v>
      </c>
      <c r="F42" s="3">
        <f t="shared" si="6"/>
        <v>0</v>
      </c>
      <c r="G42" s="3">
        <f t="shared" si="6"/>
        <v>0</v>
      </c>
      <c r="H42" s="3">
        <f t="shared" si="6"/>
        <v>0</v>
      </c>
      <c r="I42" s="3">
        <f t="shared" si="2"/>
        <v>0</v>
      </c>
    </row>
    <row r="43" spans="2:9" x14ac:dyDescent="0.2">
      <c r="B43" s="16" t="s">
        <v>66</v>
      </c>
      <c r="C43" s="73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3"/>
        <v>0</v>
      </c>
      <c r="I43" s="4">
        <f t="shared" si="2"/>
        <v>0</v>
      </c>
    </row>
    <row r="44" spans="2:9" x14ac:dyDescent="0.2">
      <c r="B44" s="16" t="s">
        <v>67</v>
      </c>
      <c r="C44" s="73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3"/>
        <v>0</v>
      </c>
      <c r="I44" s="4">
        <f t="shared" si="2"/>
        <v>0</v>
      </c>
    </row>
    <row r="45" spans="2:9" x14ac:dyDescent="0.2">
      <c r="B45" s="16" t="s">
        <v>68</v>
      </c>
      <c r="C45" s="73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3"/>
        <v>0</v>
      </c>
      <c r="I45" s="4">
        <f t="shared" si="2"/>
        <v>0</v>
      </c>
    </row>
    <row r="46" spans="2:9" x14ac:dyDescent="0.2">
      <c r="B46" s="16" t="s">
        <v>69</v>
      </c>
      <c r="C46" s="73">
        <v>0</v>
      </c>
      <c r="D46" s="4">
        <v>0</v>
      </c>
      <c r="E46" s="4">
        <v>0</v>
      </c>
      <c r="F46" s="4">
        <v>0</v>
      </c>
      <c r="G46" s="4">
        <v>0</v>
      </c>
      <c r="H46" s="4">
        <f t="shared" si="3"/>
        <v>0</v>
      </c>
      <c r="I46" s="4">
        <f t="shared" si="2"/>
        <v>0</v>
      </c>
    </row>
    <row r="47" spans="2:9" x14ac:dyDescent="0.2">
      <c r="B47" s="16" t="s">
        <v>70</v>
      </c>
      <c r="C47" s="73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3"/>
        <v>0</v>
      </c>
      <c r="I47" s="4">
        <f t="shared" si="2"/>
        <v>0</v>
      </c>
    </row>
    <row r="48" spans="2:9" x14ac:dyDescent="0.2">
      <c r="B48" s="16" t="s">
        <v>71</v>
      </c>
      <c r="C48" s="73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3"/>
        <v>0</v>
      </c>
      <c r="I48" s="4">
        <f t="shared" si="2"/>
        <v>0</v>
      </c>
    </row>
    <row r="49" spans="2:9" x14ac:dyDescent="0.2">
      <c r="B49" s="16" t="s">
        <v>72</v>
      </c>
      <c r="C49" s="73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3"/>
        <v>0</v>
      </c>
      <c r="I49" s="4">
        <f t="shared" si="2"/>
        <v>0</v>
      </c>
    </row>
    <row r="50" spans="2:9" x14ac:dyDescent="0.2">
      <c r="B50" s="16" t="s">
        <v>73</v>
      </c>
      <c r="C50" s="73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3"/>
        <v>0</v>
      </c>
      <c r="I50" s="4">
        <f t="shared" si="2"/>
        <v>0</v>
      </c>
    </row>
    <row r="51" spans="2:9" x14ac:dyDescent="0.2">
      <c r="B51" s="16" t="s">
        <v>74</v>
      </c>
      <c r="C51" s="73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3"/>
        <v>0</v>
      </c>
      <c r="I51" s="4">
        <f t="shared" si="2"/>
        <v>0</v>
      </c>
    </row>
    <row r="52" spans="2:9" x14ac:dyDescent="0.2">
      <c r="B52" s="17" t="s">
        <v>75</v>
      </c>
      <c r="C52" s="3">
        <f>SUM(C53:C61)</f>
        <v>50600</v>
      </c>
      <c r="D52" s="3">
        <f t="shared" ref="D52:H52" si="7">SUM(D53:D61)</f>
        <v>0</v>
      </c>
      <c r="E52" s="3">
        <f t="shared" si="7"/>
        <v>0</v>
      </c>
      <c r="F52" s="3">
        <f t="shared" si="7"/>
        <v>0</v>
      </c>
      <c r="G52" s="3">
        <f t="shared" si="7"/>
        <v>0</v>
      </c>
      <c r="H52" s="3">
        <f t="shared" si="7"/>
        <v>0</v>
      </c>
      <c r="I52" s="3">
        <f t="shared" si="2"/>
        <v>50600</v>
      </c>
    </row>
    <row r="53" spans="2:9" x14ac:dyDescent="0.2">
      <c r="B53" s="16" t="s">
        <v>76</v>
      </c>
      <c r="C53" s="73">
        <v>50600</v>
      </c>
      <c r="D53" s="4">
        <v>0</v>
      </c>
      <c r="E53" s="4">
        <v>0</v>
      </c>
      <c r="F53" s="4">
        <v>0</v>
      </c>
      <c r="G53" s="4">
        <v>0</v>
      </c>
      <c r="H53" s="4">
        <f t="shared" si="3"/>
        <v>0</v>
      </c>
      <c r="I53" s="4">
        <f t="shared" si="2"/>
        <v>50600</v>
      </c>
    </row>
    <row r="54" spans="2:9" x14ac:dyDescent="0.2">
      <c r="B54" s="16" t="s">
        <v>77</v>
      </c>
      <c r="C54" s="73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3"/>
        <v>0</v>
      </c>
      <c r="I54" s="4">
        <f t="shared" si="2"/>
        <v>0</v>
      </c>
    </row>
    <row r="55" spans="2:9" x14ac:dyDescent="0.2">
      <c r="B55" s="16" t="s">
        <v>78</v>
      </c>
      <c r="C55" s="73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3"/>
        <v>0</v>
      </c>
      <c r="I55" s="4">
        <f t="shared" si="2"/>
        <v>0</v>
      </c>
    </row>
    <row r="56" spans="2:9" x14ac:dyDescent="0.2">
      <c r="B56" s="16" t="s">
        <v>79</v>
      </c>
      <c r="C56" s="73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3"/>
        <v>0</v>
      </c>
      <c r="I56" s="4">
        <f t="shared" si="2"/>
        <v>0</v>
      </c>
    </row>
    <row r="57" spans="2:9" x14ac:dyDescent="0.2">
      <c r="B57" s="16" t="s">
        <v>80</v>
      </c>
      <c r="C57" s="73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3"/>
        <v>0</v>
      </c>
      <c r="I57" s="4">
        <f t="shared" si="2"/>
        <v>0</v>
      </c>
    </row>
    <row r="58" spans="2:9" x14ac:dyDescent="0.2">
      <c r="B58" s="16" t="s">
        <v>81</v>
      </c>
      <c r="C58" s="73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3"/>
        <v>0</v>
      </c>
      <c r="I58" s="4">
        <f t="shared" si="2"/>
        <v>0</v>
      </c>
    </row>
    <row r="59" spans="2:9" x14ac:dyDescent="0.2">
      <c r="B59" s="16" t="s">
        <v>82</v>
      </c>
      <c r="C59" s="73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3"/>
        <v>0</v>
      </c>
      <c r="I59" s="4">
        <f t="shared" si="2"/>
        <v>0</v>
      </c>
    </row>
    <row r="60" spans="2:9" x14ac:dyDescent="0.2">
      <c r="B60" s="16" t="s">
        <v>83</v>
      </c>
      <c r="C60" s="73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3"/>
        <v>0</v>
      </c>
      <c r="I60" s="4">
        <f t="shared" si="2"/>
        <v>0</v>
      </c>
    </row>
    <row r="61" spans="2:9" x14ac:dyDescent="0.2">
      <c r="B61" s="16" t="s">
        <v>84</v>
      </c>
      <c r="C61" s="73">
        <v>0</v>
      </c>
      <c r="D61" s="4">
        <v>0</v>
      </c>
      <c r="E61" s="4">
        <v>0</v>
      </c>
      <c r="F61" s="4">
        <v>0</v>
      </c>
      <c r="G61" s="4">
        <v>0</v>
      </c>
      <c r="H61" s="4">
        <f t="shared" si="3"/>
        <v>0</v>
      </c>
      <c r="I61" s="4">
        <f t="shared" si="2"/>
        <v>0</v>
      </c>
    </row>
    <row r="62" spans="2:9" x14ac:dyDescent="0.2">
      <c r="B62" s="17" t="s">
        <v>85</v>
      </c>
      <c r="C62" s="3">
        <f>SUM(C63:C65)</f>
        <v>0</v>
      </c>
      <c r="D62" s="3">
        <f t="shared" ref="D62:H62" si="8">SUM(D63:D65)</f>
        <v>0</v>
      </c>
      <c r="E62" s="3">
        <f t="shared" si="8"/>
        <v>0</v>
      </c>
      <c r="F62" s="3">
        <f t="shared" si="8"/>
        <v>0</v>
      </c>
      <c r="G62" s="3">
        <f t="shared" si="8"/>
        <v>0</v>
      </c>
      <c r="H62" s="3">
        <f t="shared" si="8"/>
        <v>0</v>
      </c>
      <c r="I62" s="3">
        <f t="shared" si="2"/>
        <v>0</v>
      </c>
    </row>
    <row r="63" spans="2:9" x14ac:dyDescent="0.2">
      <c r="B63" s="16" t="s">
        <v>86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si="3"/>
        <v>0</v>
      </c>
      <c r="I63" s="4">
        <f t="shared" si="2"/>
        <v>0</v>
      </c>
    </row>
    <row r="64" spans="2:9" x14ac:dyDescent="0.2">
      <c r="B64" s="16" t="s">
        <v>87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3"/>
        <v>0</v>
      </c>
      <c r="I64" s="4">
        <f t="shared" si="2"/>
        <v>0</v>
      </c>
    </row>
    <row r="65" spans="2:9" x14ac:dyDescent="0.2">
      <c r="B65" s="16" t="s">
        <v>88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3"/>
        <v>0</v>
      </c>
      <c r="I65" s="4">
        <f t="shared" si="2"/>
        <v>0</v>
      </c>
    </row>
    <row r="66" spans="2:9" x14ac:dyDescent="0.2">
      <c r="B66" s="17" t="s">
        <v>89</v>
      </c>
      <c r="C66" s="3">
        <f>SUM(C67:C73)</f>
        <v>0</v>
      </c>
      <c r="D66" s="3">
        <f t="shared" ref="D66:H66" si="9">SUM(D67:D73)</f>
        <v>0</v>
      </c>
      <c r="E66" s="3">
        <f t="shared" si="9"/>
        <v>0</v>
      </c>
      <c r="F66" s="3">
        <f t="shared" si="9"/>
        <v>0</v>
      </c>
      <c r="G66" s="3">
        <f t="shared" si="9"/>
        <v>0</v>
      </c>
      <c r="H66" s="3">
        <f t="shared" si="9"/>
        <v>0</v>
      </c>
      <c r="I66" s="3">
        <f t="shared" si="2"/>
        <v>0</v>
      </c>
    </row>
    <row r="67" spans="2:9" x14ac:dyDescent="0.2">
      <c r="B67" s="16" t="s">
        <v>90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si="3"/>
        <v>0</v>
      </c>
      <c r="I67" s="4">
        <f t="shared" si="2"/>
        <v>0</v>
      </c>
    </row>
    <row r="68" spans="2:9" x14ac:dyDescent="0.2">
      <c r="B68" s="16" t="s">
        <v>91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3"/>
        <v>0</v>
      </c>
      <c r="I68" s="4">
        <f t="shared" si="2"/>
        <v>0</v>
      </c>
    </row>
    <row r="69" spans="2:9" x14ac:dyDescent="0.2">
      <c r="B69" s="16" t="s">
        <v>92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3"/>
        <v>0</v>
      </c>
      <c r="I69" s="4">
        <f t="shared" si="2"/>
        <v>0</v>
      </c>
    </row>
    <row r="70" spans="2:9" x14ac:dyDescent="0.2">
      <c r="B70" s="16" t="s">
        <v>93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3"/>
        <v>0</v>
      </c>
      <c r="I70" s="4">
        <f t="shared" si="2"/>
        <v>0</v>
      </c>
    </row>
    <row r="71" spans="2:9" x14ac:dyDescent="0.2">
      <c r="B71" s="16" t="s">
        <v>94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3"/>
        <v>0</v>
      </c>
      <c r="I71" s="4">
        <f t="shared" si="2"/>
        <v>0</v>
      </c>
    </row>
    <row r="72" spans="2:9" x14ac:dyDescent="0.2">
      <c r="B72" s="16" t="s">
        <v>95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3"/>
        <v>0</v>
      </c>
      <c r="I72" s="4">
        <f t="shared" si="2"/>
        <v>0</v>
      </c>
    </row>
    <row r="73" spans="2:9" x14ac:dyDescent="0.2">
      <c r="B73" s="16" t="s">
        <v>96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3"/>
        <v>0</v>
      </c>
      <c r="I73" s="4">
        <f t="shared" si="2"/>
        <v>0</v>
      </c>
    </row>
    <row r="74" spans="2:9" x14ac:dyDescent="0.2">
      <c r="B74" s="17" t="s">
        <v>97</v>
      </c>
      <c r="C74" s="3">
        <f>SUM(C75:C77)</f>
        <v>0</v>
      </c>
      <c r="D74" s="3">
        <f t="shared" ref="D74:H74" si="10">SUM(D75:D77)</f>
        <v>0</v>
      </c>
      <c r="E74" s="3">
        <f t="shared" si="10"/>
        <v>0</v>
      </c>
      <c r="F74" s="3">
        <f t="shared" si="10"/>
        <v>0</v>
      </c>
      <c r="G74" s="3">
        <f t="shared" si="10"/>
        <v>0</v>
      </c>
      <c r="H74" s="3">
        <f t="shared" si="10"/>
        <v>0</v>
      </c>
      <c r="I74" s="3">
        <f t="shared" si="2"/>
        <v>0</v>
      </c>
    </row>
    <row r="75" spans="2:9" x14ac:dyDescent="0.2">
      <c r="B75" s="16" t="s">
        <v>98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si="3"/>
        <v>0</v>
      </c>
      <c r="I75" s="4">
        <f t="shared" si="2"/>
        <v>0</v>
      </c>
    </row>
    <row r="76" spans="2:9" x14ac:dyDescent="0.2">
      <c r="B76" s="16" t="s">
        <v>99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3"/>
        <v>0</v>
      </c>
      <c r="I76" s="4">
        <f t="shared" si="2"/>
        <v>0</v>
      </c>
    </row>
    <row r="77" spans="2:9" x14ac:dyDescent="0.2">
      <c r="B77" s="16" t="s">
        <v>100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3"/>
        <v>0</v>
      </c>
      <c r="I77" s="4">
        <f t="shared" si="2"/>
        <v>0</v>
      </c>
    </row>
    <row r="78" spans="2:9" x14ac:dyDescent="0.2">
      <c r="B78" s="17" t="s">
        <v>101</v>
      </c>
      <c r="C78" s="3">
        <f>SUM(C79:C85)</f>
        <v>0</v>
      </c>
      <c r="D78" s="3">
        <f t="shared" ref="D78:H78" si="11">SUM(D79:D85)</f>
        <v>0</v>
      </c>
      <c r="E78" s="3">
        <f t="shared" si="11"/>
        <v>0</v>
      </c>
      <c r="F78" s="3">
        <f t="shared" si="11"/>
        <v>0</v>
      </c>
      <c r="G78" s="3">
        <f t="shared" si="11"/>
        <v>0</v>
      </c>
      <c r="H78" s="3">
        <f t="shared" si="11"/>
        <v>0</v>
      </c>
      <c r="I78" s="3">
        <f t="shared" ref="I78:I141" si="12">+C78+H78</f>
        <v>0</v>
      </c>
    </row>
    <row r="79" spans="2:9" x14ac:dyDescent="0.2">
      <c r="B79" s="16" t="s">
        <v>102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si="3"/>
        <v>0</v>
      </c>
      <c r="I79" s="4">
        <f t="shared" si="12"/>
        <v>0</v>
      </c>
    </row>
    <row r="80" spans="2:9" x14ac:dyDescent="0.2">
      <c r="B80" s="16" t="s">
        <v>103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ref="H80:H143" si="13">SUM(D80:G80)</f>
        <v>0</v>
      </c>
      <c r="I80" s="4">
        <f t="shared" si="12"/>
        <v>0</v>
      </c>
    </row>
    <row r="81" spans="2:9" x14ac:dyDescent="0.2">
      <c r="B81" s="16" t="s">
        <v>104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13"/>
        <v>0</v>
      </c>
      <c r="I81" s="4">
        <f t="shared" si="12"/>
        <v>0</v>
      </c>
    </row>
    <row r="82" spans="2:9" x14ac:dyDescent="0.2">
      <c r="B82" s="16" t="s">
        <v>105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13"/>
        <v>0</v>
      </c>
      <c r="I82" s="4">
        <f t="shared" si="12"/>
        <v>0</v>
      </c>
    </row>
    <row r="83" spans="2:9" x14ac:dyDescent="0.2">
      <c r="B83" s="16" t="s">
        <v>106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13"/>
        <v>0</v>
      </c>
      <c r="I83" s="4">
        <f t="shared" si="12"/>
        <v>0</v>
      </c>
    </row>
    <row r="84" spans="2:9" x14ac:dyDescent="0.2">
      <c r="B84" s="16" t="s">
        <v>107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13"/>
        <v>0</v>
      </c>
      <c r="I84" s="4">
        <f t="shared" si="12"/>
        <v>0</v>
      </c>
    </row>
    <row r="85" spans="2:9" x14ac:dyDescent="0.2">
      <c r="B85" s="16" t="s">
        <v>108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13"/>
        <v>0</v>
      </c>
      <c r="I85" s="4">
        <f t="shared" si="12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109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f t="shared" si="12"/>
        <v>0</v>
      </c>
    </row>
    <row r="88" spans="2:9" x14ac:dyDescent="0.2">
      <c r="B88" s="17" t="s">
        <v>37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f t="shared" si="12"/>
        <v>0</v>
      </c>
    </row>
    <row r="89" spans="2:9" x14ac:dyDescent="0.2">
      <c r="B89" s="16" t="s">
        <v>38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 t="shared" si="13"/>
        <v>0</v>
      </c>
      <c r="I89" s="4">
        <f t="shared" si="12"/>
        <v>0</v>
      </c>
    </row>
    <row r="90" spans="2:9" x14ac:dyDescent="0.2">
      <c r="B90" s="16" t="s">
        <v>39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si="13"/>
        <v>0</v>
      </c>
      <c r="I90" s="4">
        <f t="shared" si="12"/>
        <v>0</v>
      </c>
    </row>
    <row r="91" spans="2:9" x14ac:dyDescent="0.2">
      <c r="B91" s="16" t="s">
        <v>40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13"/>
        <v>0</v>
      </c>
      <c r="I91" s="4">
        <f t="shared" si="12"/>
        <v>0</v>
      </c>
    </row>
    <row r="92" spans="2:9" x14ac:dyDescent="0.2">
      <c r="B92" s="16" t="s">
        <v>41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13"/>
        <v>0</v>
      </c>
      <c r="I92" s="4">
        <f t="shared" si="12"/>
        <v>0</v>
      </c>
    </row>
    <row r="93" spans="2:9" x14ac:dyDescent="0.2">
      <c r="B93" s="16" t="s">
        <v>42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13"/>
        <v>0</v>
      </c>
      <c r="I93" s="4">
        <f t="shared" si="12"/>
        <v>0</v>
      </c>
    </row>
    <row r="94" spans="2:9" x14ac:dyDescent="0.2">
      <c r="B94" s="16" t="s">
        <v>43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13"/>
        <v>0</v>
      </c>
      <c r="I94" s="4">
        <f t="shared" si="12"/>
        <v>0</v>
      </c>
    </row>
    <row r="95" spans="2:9" x14ac:dyDescent="0.2">
      <c r="B95" s="16" t="s">
        <v>44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13"/>
        <v>0</v>
      </c>
      <c r="I95" s="4">
        <f t="shared" si="12"/>
        <v>0</v>
      </c>
    </row>
    <row r="96" spans="2:9" x14ac:dyDescent="0.2">
      <c r="B96" s="17" t="s">
        <v>45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f t="shared" si="12"/>
        <v>0</v>
      </c>
    </row>
    <row r="97" spans="2:9" x14ac:dyDescent="0.2">
      <c r="B97" s="16" t="s">
        <v>46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 t="shared" si="13"/>
        <v>0</v>
      </c>
      <c r="I97" s="4">
        <f t="shared" si="12"/>
        <v>0</v>
      </c>
    </row>
    <row r="98" spans="2:9" x14ac:dyDescent="0.2">
      <c r="B98" s="16" t="s">
        <v>47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13"/>
        <v>0</v>
      </c>
      <c r="I98" s="4">
        <f t="shared" si="12"/>
        <v>0</v>
      </c>
    </row>
    <row r="99" spans="2:9" x14ac:dyDescent="0.2">
      <c r="B99" s="16" t="s">
        <v>48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13"/>
        <v>0</v>
      </c>
      <c r="I99" s="4">
        <f t="shared" si="12"/>
        <v>0</v>
      </c>
    </row>
    <row r="100" spans="2:9" x14ac:dyDescent="0.2">
      <c r="B100" s="16" t="s">
        <v>49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13"/>
        <v>0</v>
      </c>
      <c r="I100" s="4">
        <f t="shared" si="12"/>
        <v>0</v>
      </c>
    </row>
    <row r="101" spans="2:9" x14ac:dyDescent="0.2">
      <c r="B101" s="18" t="s">
        <v>50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13"/>
        <v>0</v>
      </c>
      <c r="I101" s="4">
        <f t="shared" si="12"/>
        <v>0</v>
      </c>
    </row>
    <row r="102" spans="2:9" x14ac:dyDescent="0.2">
      <c r="B102" s="16" t="s">
        <v>51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13"/>
        <v>0</v>
      </c>
      <c r="I102" s="4">
        <f t="shared" si="12"/>
        <v>0</v>
      </c>
    </row>
    <row r="103" spans="2:9" x14ac:dyDescent="0.2">
      <c r="B103" s="16" t="s">
        <v>52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13"/>
        <v>0</v>
      </c>
      <c r="I103" s="4">
        <f t="shared" si="12"/>
        <v>0</v>
      </c>
    </row>
    <row r="104" spans="2:9" x14ac:dyDescent="0.2">
      <c r="B104" s="16" t="s">
        <v>53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13"/>
        <v>0</v>
      </c>
      <c r="I104" s="4">
        <f t="shared" si="12"/>
        <v>0</v>
      </c>
    </row>
    <row r="105" spans="2:9" x14ac:dyDescent="0.2">
      <c r="B105" s="16" t="s">
        <v>54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13"/>
        <v>0</v>
      </c>
      <c r="I105" s="4">
        <f t="shared" si="12"/>
        <v>0</v>
      </c>
    </row>
    <row r="106" spans="2:9" x14ac:dyDescent="0.2">
      <c r="B106" s="17" t="s">
        <v>55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f t="shared" si="12"/>
        <v>0</v>
      </c>
    </row>
    <row r="107" spans="2:9" x14ac:dyDescent="0.2">
      <c r="B107" s="16" t="s">
        <v>56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si="13"/>
        <v>0</v>
      </c>
      <c r="I107" s="4">
        <f t="shared" si="12"/>
        <v>0</v>
      </c>
    </row>
    <row r="108" spans="2:9" x14ac:dyDescent="0.2">
      <c r="B108" s="16" t="s">
        <v>57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13"/>
        <v>0</v>
      </c>
      <c r="I108" s="4">
        <f t="shared" si="12"/>
        <v>0</v>
      </c>
    </row>
    <row r="109" spans="2:9" x14ac:dyDescent="0.2">
      <c r="B109" s="16" t="s">
        <v>58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13"/>
        <v>0</v>
      </c>
      <c r="I109" s="4">
        <f t="shared" si="12"/>
        <v>0</v>
      </c>
    </row>
    <row r="110" spans="2:9" x14ac:dyDescent="0.2">
      <c r="B110" s="16" t="s">
        <v>59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13"/>
        <v>0</v>
      </c>
      <c r="I110" s="4">
        <f t="shared" si="12"/>
        <v>0</v>
      </c>
    </row>
    <row r="111" spans="2:9" x14ac:dyDescent="0.2">
      <c r="B111" s="16" t="s">
        <v>60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13"/>
        <v>0</v>
      </c>
      <c r="I111" s="4">
        <f t="shared" si="12"/>
        <v>0</v>
      </c>
    </row>
    <row r="112" spans="2:9" x14ac:dyDescent="0.2">
      <c r="B112" s="16" t="s">
        <v>61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13"/>
        <v>0</v>
      </c>
      <c r="I112" s="4">
        <f t="shared" si="12"/>
        <v>0</v>
      </c>
    </row>
    <row r="113" spans="2:9" x14ac:dyDescent="0.2">
      <c r="B113" s="16" t="s">
        <v>62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13"/>
        <v>0</v>
      </c>
      <c r="I113" s="4">
        <f t="shared" si="12"/>
        <v>0</v>
      </c>
    </row>
    <row r="114" spans="2:9" x14ac:dyDescent="0.2">
      <c r="B114" s="16" t="s">
        <v>63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13"/>
        <v>0</v>
      </c>
      <c r="I114" s="4">
        <f t="shared" si="12"/>
        <v>0</v>
      </c>
    </row>
    <row r="115" spans="2:9" x14ac:dyDescent="0.2">
      <c r="B115" s="16" t="s">
        <v>64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13"/>
        <v>0</v>
      </c>
      <c r="I115" s="4">
        <f t="shared" si="12"/>
        <v>0</v>
      </c>
    </row>
    <row r="116" spans="2:9" x14ac:dyDescent="0.2">
      <c r="B116" s="17" t="s">
        <v>65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f t="shared" si="12"/>
        <v>0</v>
      </c>
    </row>
    <row r="117" spans="2:9" x14ac:dyDescent="0.2">
      <c r="B117" s="16" t="s">
        <v>66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si="13"/>
        <v>0</v>
      </c>
      <c r="I117" s="4">
        <f t="shared" si="12"/>
        <v>0</v>
      </c>
    </row>
    <row r="118" spans="2:9" x14ac:dyDescent="0.2">
      <c r="B118" s="16" t="s">
        <v>67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13"/>
        <v>0</v>
      </c>
      <c r="I118" s="4">
        <f t="shared" si="12"/>
        <v>0</v>
      </c>
    </row>
    <row r="119" spans="2:9" x14ac:dyDescent="0.2">
      <c r="B119" s="16" t="s">
        <v>68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13"/>
        <v>0</v>
      </c>
      <c r="I119" s="4">
        <f t="shared" si="12"/>
        <v>0</v>
      </c>
    </row>
    <row r="120" spans="2:9" x14ac:dyDescent="0.2">
      <c r="B120" s="16" t="s">
        <v>69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f t="shared" si="13"/>
        <v>0</v>
      </c>
      <c r="I120" s="4">
        <f t="shared" si="12"/>
        <v>0</v>
      </c>
    </row>
    <row r="121" spans="2:9" x14ac:dyDescent="0.2">
      <c r="B121" s="16" t="s">
        <v>70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13"/>
        <v>0</v>
      </c>
      <c r="I121" s="4">
        <f t="shared" si="12"/>
        <v>0</v>
      </c>
    </row>
    <row r="122" spans="2:9" x14ac:dyDescent="0.2">
      <c r="B122" s="16" t="s">
        <v>71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13"/>
        <v>0</v>
      </c>
      <c r="I122" s="4">
        <f t="shared" si="12"/>
        <v>0</v>
      </c>
    </row>
    <row r="123" spans="2:9" x14ac:dyDescent="0.2">
      <c r="B123" s="16" t="s">
        <v>72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13"/>
        <v>0</v>
      </c>
      <c r="I123" s="4">
        <f t="shared" si="12"/>
        <v>0</v>
      </c>
    </row>
    <row r="124" spans="2:9" x14ac:dyDescent="0.2">
      <c r="B124" s="16" t="s">
        <v>73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13"/>
        <v>0</v>
      </c>
      <c r="I124" s="4">
        <f t="shared" si="12"/>
        <v>0</v>
      </c>
    </row>
    <row r="125" spans="2:9" x14ac:dyDescent="0.2">
      <c r="B125" s="16" t="s">
        <v>74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13"/>
        <v>0</v>
      </c>
      <c r="I125" s="4">
        <f t="shared" si="12"/>
        <v>0</v>
      </c>
    </row>
    <row r="126" spans="2:9" x14ac:dyDescent="0.2">
      <c r="B126" s="17" t="s">
        <v>75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f t="shared" si="12"/>
        <v>0</v>
      </c>
    </row>
    <row r="127" spans="2:9" x14ac:dyDescent="0.2">
      <c r="B127" s="16" t="s">
        <v>76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f t="shared" si="13"/>
        <v>0</v>
      </c>
      <c r="I127" s="4">
        <f t="shared" si="12"/>
        <v>0</v>
      </c>
    </row>
    <row r="128" spans="2:9" x14ac:dyDescent="0.2">
      <c r="B128" s="16" t="s">
        <v>77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13"/>
        <v>0</v>
      </c>
      <c r="I128" s="4">
        <f t="shared" si="12"/>
        <v>0</v>
      </c>
    </row>
    <row r="129" spans="2:9" x14ac:dyDescent="0.2">
      <c r="B129" s="16" t="s">
        <v>78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13"/>
        <v>0</v>
      </c>
      <c r="I129" s="4">
        <f t="shared" si="12"/>
        <v>0</v>
      </c>
    </row>
    <row r="130" spans="2:9" x14ac:dyDescent="0.2">
      <c r="B130" s="16" t="s">
        <v>79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f t="shared" si="13"/>
        <v>0</v>
      </c>
      <c r="I130" s="4">
        <f t="shared" si="12"/>
        <v>0</v>
      </c>
    </row>
    <row r="131" spans="2:9" x14ac:dyDescent="0.2">
      <c r="B131" s="16" t="s">
        <v>80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13"/>
        <v>0</v>
      </c>
      <c r="I131" s="4">
        <f t="shared" si="12"/>
        <v>0</v>
      </c>
    </row>
    <row r="132" spans="2:9" x14ac:dyDescent="0.2">
      <c r="B132" s="16" t="s">
        <v>81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f t="shared" si="13"/>
        <v>0</v>
      </c>
      <c r="I132" s="4">
        <f t="shared" si="12"/>
        <v>0</v>
      </c>
    </row>
    <row r="133" spans="2:9" x14ac:dyDescent="0.2">
      <c r="B133" s="16" t="s">
        <v>82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13"/>
        <v>0</v>
      </c>
      <c r="I133" s="4">
        <f t="shared" si="12"/>
        <v>0</v>
      </c>
    </row>
    <row r="134" spans="2:9" x14ac:dyDescent="0.2">
      <c r="B134" s="16" t="s">
        <v>83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13"/>
        <v>0</v>
      </c>
      <c r="I134" s="4">
        <f t="shared" si="12"/>
        <v>0</v>
      </c>
    </row>
    <row r="135" spans="2:9" x14ac:dyDescent="0.2">
      <c r="B135" s="16" t="s">
        <v>84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13"/>
        <v>0</v>
      </c>
      <c r="I135" s="4">
        <f t="shared" si="12"/>
        <v>0</v>
      </c>
    </row>
    <row r="136" spans="2:9" x14ac:dyDescent="0.2">
      <c r="B136" s="17" t="s">
        <v>85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f t="shared" si="12"/>
        <v>0</v>
      </c>
    </row>
    <row r="137" spans="2:9" x14ac:dyDescent="0.2">
      <c r="B137" s="16" t="s">
        <v>86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f t="shared" si="13"/>
        <v>0</v>
      </c>
      <c r="I137" s="4">
        <f t="shared" si="12"/>
        <v>0</v>
      </c>
    </row>
    <row r="138" spans="2:9" x14ac:dyDescent="0.2">
      <c r="B138" s="16" t="s">
        <v>87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f t="shared" si="13"/>
        <v>0</v>
      </c>
      <c r="I138" s="4">
        <f t="shared" si="12"/>
        <v>0</v>
      </c>
    </row>
    <row r="139" spans="2:9" x14ac:dyDescent="0.2">
      <c r="B139" s="16" t="s">
        <v>88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f t="shared" si="13"/>
        <v>0</v>
      </c>
      <c r="I139" s="4">
        <f t="shared" si="12"/>
        <v>0</v>
      </c>
    </row>
    <row r="140" spans="2:9" x14ac:dyDescent="0.2">
      <c r="B140" s="17" t="s">
        <v>89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f t="shared" si="12"/>
        <v>0</v>
      </c>
    </row>
    <row r="141" spans="2:9" x14ac:dyDescent="0.2">
      <c r="B141" s="16" t="s">
        <v>90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si="13"/>
        <v>0</v>
      </c>
      <c r="I141" s="4">
        <f t="shared" si="12"/>
        <v>0</v>
      </c>
    </row>
    <row r="142" spans="2:9" x14ac:dyDescent="0.2">
      <c r="B142" s="16" t="s">
        <v>91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13"/>
        <v>0</v>
      </c>
      <c r="I142" s="4">
        <f t="shared" ref="I142:I161" si="14">+C142+H142</f>
        <v>0</v>
      </c>
    </row>
    <row r="143" spans="2:9" x14ac:dyDescent="0.2">
      <c r="B143" s="16" t="s">
        <v>92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13"/>
        <v>0</v>
      </c>
      <c r="I143" s="4">
        <f t="shared" si="14"/>
        <v>0</v>
      </c>
    </row>
    <row r="144" spans="2:9" x14ac:dyDescent="0.2">
      <c r="B144" s="16" t="s">
        <v>93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ref="H144:H159" si="15">SUM(D144:G144)</f>
        <v>0</v>
      </c>
      <c r="I144" s="4">
        <f t="shared" si="14"/>
        <v>0</v>
      </c>
    </row>
    <row r="145" spans="2:9" x14ac:dyDescent="0.2">
      <c r="B145" s="16" t="s">
        <v>94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15"/>
        <v>0</v>
      </c>
      <c r="I145" s="4">
        <f t="shared" si="14"/>
        <v>0</v>
      </c>
    </row>
    <row r="146" spans="2:9" x14ac:dyDescent="0.2">
      <c r="B146" s="16" t="s">
        <v>95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15"/>
        <v>0</v>
      </c>
      <c r="I146" s="4">
        <f t="shared" si="14"/>
        <v>0</v>
      </c>
    </row>
    <row r="147" spans="2:9" x14ac:dyDescent="0.2">
      <c r="B147" s="16" t="s">
        <v>96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 t="shared" si="15"/>
        <v>0</v>
      </c>
      <c r="I147" s="4">
        <f t="shared" si="14"/>
        <v>0</v>
      </c>
    </row>
    <row r="148" spans="2:9" x14ac:dyDescent="0.2">
      <c r="B148" s="17" t="s">
        <v>97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f t="shared" si="14"/>
        <v>0</v>
      </c>
    </row>
    <row r="149" spans="2:9" x14ac:dyDescent="0.2">
      <c r="B149" s="16" t="s">
        <v>98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si="15"/>
        <v>0</v>
      </c>
      <c r="I149" s="4">
        <f t="shared" si="14"/>
        <v>0</v>
      </c>
    </row>
    <row r="150" spans="2:9" x14ac:dyDescent="0.2">
      <c r="B150" s="16" t="s">
        <v>99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15"/>
        <v>0</v>
      </c>
      <c r="I150" s="4">
        <f t="shared" si="14"/>
        <v>0</v>
      </c>
    </row>
    <row r="151" spans="2:9" x14ac:dyDescent="0.2">
      <c r="B151" s="16" t="s">
        <v>100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15"/>
        <v>0</v>
      </c>
      <c r="I151" s="4">
        <f t="shared" si="14"/>
        <v>0</v>
      </c>
    </row>
    <row r="152" spans="2:9" x14ac:dyDescent="0.2">
      <c r="B152" s="17" t="s">
        <v>101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f t="shared" si="14"/>
        <v>0</v>
      </c>
    </row>
    <row r="153" spans="2:9" x14ac:dyDescent="0.2">
      <c r="B153" s="16" t="s">
        <v>102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si="15"/>
        <v>0</v>
      </c>
      <c r="I153" s="4">
        <f t="shared" si="14"/>
        <v>0</v>
      </c>
    </row>
    <row r="154" spans="2:9" x14ac:dyDescent="0.2">
      <c r="B154" s="16" t="s">
        <v>103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15"/>
        <v>0</v>
      </c>
      <c r="I154" s="4">
        <f t="shared" si="14"/>
        <v>0</v>
      </c>
    </row>
    <row r="155" spans="2:9" x14ac:dyDescent="0.2">
      <c r="B155" s="16" t="s">
        <v>104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15"/>
        <v>0</v>
      </c>
      <c r="I155" s="4">
        <f t="shared" si="14"/>
        <v>0</v>
      </c>
    </row>
    <row r="156" spans="2:9" x14ac:dyDescent="0.2">
      <c r="B156" s="18" t="s">
        <v>105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15"/>
        <v>0</v>
      </c>
      <c r="I156" s="4">
        <f t="shared" si="14"/>
        <v>0</v>
      </c>
    </row>
    <row r="157" spans="2:9" x14ac:dyDescent="0.2">
      <c r="B157" s="16" t="s">
        <v>106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15"/>
        <v>0</v>
      </c>
      <c r="I157" s="4">
        <f t="shared" si="14"/>
        <v>0</v>
      </c>
    </row>
    <row r="158" spans="2:9" x14ac:dyDescent="0.2">
      <c r="B158" s="16" t="s">
        <v>107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15"/>
        <v>0</v>
      </c>
      <c r="I158" s="4">
        <f t="shared" si="14"/>
        <v>0</v>
      </c>
    </row>
    <row r="159" spans="2:9" x14ac:dyDescent="0.2">
      <c r="B159" s="16" t="s">
        <v>108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15"/>
        <v>0</v>
      </c>
      <c r="I159" s="4">
        <f t="shared" si="14"/>
        <v>0</v>
      </c>
    </row>
    <row r="160" spans="2:9" x14ac:dyDescent="0.2">
      <c r="B160" s="11"/>
      <c r="C160" s="5"/>
      <c r="D160" s="5"/>
      <c r="E160" s="5"/>
      <c r="F160" s="5"/>
      <c r="G160" s="5"/>
      <c r="H160" s="4"/>
      <c r="I160" s="4"/>
    </row>
    <row r="161" spans="2:9" x14ac:dyDescent="0.2">
      <c r="B161" s="15" t="s">
        <v>110</v>
      </c>
      <c r="C161" s="6">
        <f>+C13+C87</f>
        <v>4843800</v>
      </c>
      <c r="D161" s="6">
        <f t="shared" ref="D161:H161" si="16">+D13+D87</f>
        <v>0</v>
      </c>
      <c r="E161" s="6">
        <f t="shared" si="16"/>
        <v>0</v>
      </c>
      <c r="F161" s="6">
        <f t="shared" si="16"/>
        <v>0</v>
      </c>
      <c r="G161" s="6">
        <f t="shared" si="16"/>
        <v>0</v>
      </c>
      <c r="H161" s="6">
        <f t="shared" si="16"/>
        <v>0</v>
      </c>
      <c r="I161" s="3">
        <f t="shared" si="14"/>
        <v>4843800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H87 I14:I161" name="Rango1_2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5"/>
  <sheetViews>
    <sheetView showGridLines="0" workbookViewId="0">
      <selection activeCell="C38" sqref="C3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tr">
        <f>'Notas de Disciplina Financiera'!A1</f>
        <v>Instituto Municipal de Salamanca para las Mujeres</v>
      </c>
      <c r="C1" s="76"/>
      <c r="D1" s="76"/>
      <c r="E1" s="40" t="s">
        <v>0</v>
      </c>
      <c r="F1" s="41">
        <f>'Notas de Disciplina Financiera'!D1</f>
        <v>2025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31 de marzo de 2025</v>
      </c>
      <c r="C3" s="76"/>
      <c r="D3" s="76"/>
      <c r="E3" s="40" t="s">
        <v>4</v>
      </c>
      <c r="F3" s="41">
        <f>'Notas de Disciplina Financiera'!D3</f>
        <v>1</v>
      </c>
    </row>
    <row r="5" spans="1:6" ht="12" thickBot="1" x14ac:dyDescent="0.25">
      <c r="C5" s="43" t="s">
        <v>111</v>
      </c>
    </row>
    <row r="6" spans="1:6" x14ac:dyDescent="0.2">
      <c r="B6" s="85" t="str">
        <f>B1</f>
        <v>Instituto Municipal de Salamanca para las Mujeres</v>
      </c>
      <c r="C6" s="86"/>
      <c r="D6" s="86"/>
      <c r="E6" s="86"/>
      <c r="F6" s="87"/>
    </row>
    <row r="7" spans="1:6" x14ac:dyDescent="0.2">
      <c r="B7" s="88" t="s">
        <v>112</v>
      </c>
      <c r="C7" s="89"/>
      <c r="D7" s="89"/>
      <c r="E7" s="89"/>
      <c r="F7" s="90"/>
    </row>
    <row r="8" spans="1:6" x14ac:dyDescent="0.2">
      <c r="B8" s="91" t="s">
        <v>113</v>
      </c>
      <c r="C8" s="92"/>
      <c r="D8" s="92"/>
      <c r="E8" s="92"/>
      <c r="F8" s="93"/>
    </row>
    <row r="9" spans="1:6" ht="22.5" x14ac:dyDescent="0.2">
      <c r="B9" s="83" t="s">
        <v>114</v>
      </c>
      <c r="C9" s="84" t="s">
        <v>115</v>
      </c>
      <c r="D9" s="67" t="s">
        <v>116</v>
      </c>
      <c r="E9" s="67" t="s">
        <v>117</v>
      </c>
      <c r="F9" s="68" t="s">
        <v>118</v>
      </c>
    </row>
    <row r="10" spans="1:6" x14ac:dyDescent="0.2">
      <c r="A10" s="42"/>
      <c r="B10" s="83"/>
      <c r="C10" s="84"/>
      <c r="D10" s="67" t="s">
        <v>119</v>
      </c>
      <c r="E10" s="67" t="s">
        <v>120</v>
      </c>
      <c r="F10" s="68" t="s">
        <v>121</v>
      </c>
    </row>
    <row r="11" spans="1:6" x14ac:dyDescent="0.2">
      <c r="B11" s="52"/>
      <c r="C11" s="53" t="s">
        <v>122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123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124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125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126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127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128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129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130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131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132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123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124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125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126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127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128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129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130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131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34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 x14ac:dyDescent="0.2">
      <c r="C33" s="70"/>
    </row>
    <row r="34" spans="3:3" x14ac:dyDescent="0.2">
      <c r="C34" s="69"/>
    </row>
    <row r="35" spans="3:3" x14ac:dyDescent="0.2">
      <c r="C35" s="71" t="s">
        <v>144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28"/>
  <sheetViews>
    <sheetView showGridLines="0" workbookViewId="0">
      <selection activeCell="C24" sqref="C2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tr">
        <f>'Notas de Disciplina Financiera'!A1</f>
        <v>Instituto Municipal de Salamanca para las Mujeres</v>
      </c>
      <c r="C1" s="76"/>
      <c r="D1" s="76"/>
      <c r="E1" s="40" t="s">
        <v>0</v>
      </c>
      <c r="F1" s="41">
        <f>'Notas de Disciplina Financiera'!D1</f>
        <v>2025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31 de marzo de 2025</v>
      </c>
      <c r="C3" s="76"/>
      <c r="D3" s="76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16</v>
      </c>
    </row>
    <row r="7" spans="1:6" x14ac:dyDescent="0.2">
      <c r="B7" s="1" t="s">
        <v>133</v>
      </c>
    </row>
    <row r="8" spans="1:6" x14ac:dyDescent="0.2">
      <c r="B8" s="45" t="s">
        <v>134</v>
      </c>
    </row>
    <row r="9" spans="1:6" x14ac:dyDescent="0.2">
      <c r="A9" s="42"/>
      <c r="B9" s="47" t="s">
        <v>135</v>
      </c>
    </row>
    <row r="10" spans="1:6" x14ac:dyDescent="0.2">
      <c r="B10" s="47" t="s">
        <v>136</v>
      </c>
    </row>
    <row r="13" spans="1:6" x14ac:dyDescent="0.2">
      <c r="C13" s="70"/>
    </row>
    <row r="14" spans="1:6" x14ac:dyDescent="0.2">
      <c r="C14" s="72" t="s">
        <v>145</v>
      </c>
    </row>
    <row r="19" spans="3:3" x14ac:dyDescent="0.2">
      <c r="C19" s="71" t="s">
        <v>144</v>
      </c>
    </row>
    <row r="28" spans="3:3" x14ac:dyDescent="0.2">
      <c r="C28" s="71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20"/>
  <sheetViews>
    <sheetView showGridLines="0" workbookViewId="0">
      <selection activeCell="C31" sqref="C3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tr">
        <f>'Notas de Disciplina Financiera'!A1</f>
        <v>Instituto Municipal de Salamanca para las Mujeres</v>
      </c>
      <c r="C1" s="76"/>
      <c r="D1" s="76"/>
      <c r="E1" s="40" t="s">
        <v>0</v>
      </c>
      <c r="F1" s="41">
        <f>'Notas de Disciplina Financiera'!D1</f>
        <v>2025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31 de marzo de 2025</v>
      </c>
      <c r="C3" s="76"/>
      <c r="D3" s="76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18</v>
      </c>
    </row>
    <row r="7" spans="1:6" x14ac:dyDescent="0.2">
      <c r="B7" s="1" t="s">
        <v>133</v>
      </c>
    </row>
    <row r="8" spans="1:6" x14ac:dyDescent="0.2">
      <c r="B8" s="45" t="s">
        <v>137</v>
      </c>
    </row>
    <row r="9" spans="1:6" x14ac:dyDescent="0.2">
      <c r="A9" s="42"/>
      <c r="B9" s="46" t="s">
        <v>138</v>
      </c>
    </row>
    <row r="10" spans="1:6" x14ac:dyDescent="0.2">
      <c r="B10" s="46" t="s">
        <v>139</v>
      </c>
    </row>
    <row r="13" spans="1:6" x14ac:dyDescent="0.2">
      <c r="C13" s="70"/>
    </row>
    <row r="14" spans="1:6" x14ac:dyDescent="0.2">
      <c r="C14" s="69"/>
    </row>
    <row r="15" spans="1:6" x14ac:dyDescent="0.2">
      <c r="C15" s="43" t="s">
        <v>146</v>
      </c>
    </row>
    <row r="20" spans="3:3" x14ac:dyDescent="0.2">
      <c r="C20" s="71" t="s">
        <v>144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8"/>
  <sheetViews>
    <sheetView showGridLines="0" workbookViewId="0">
      <selection activeCell="D32" sqref="D3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6" t="str">
        <f>'Notas de Disciplina Financiera'!A1</f>
        <v>Instituto Municipal de Salamanca para las Mujeres</v>
      </c>
      <c r="C1" s="76"/>
      <c r="D1" s="76"/>
      <c r="E1" s="40" t="s">
        <v>0</v>
      </c>
      <c r="F1" s="41">
        <f>'Notas de Disciplina Financiera'!D1</f>
        <v>2025</v>
      </c>
    </row>
    <row r="2" spans="1:6" x14ac:dyDescent="0.2">
      <c r="B2" s="76" t="s">
        <v>1</v>
      </c>
      <c r="C2" s="76"/>
      <c r="D2" s="76"/>
      <c r="E2" s="40" t="s">
        <v>2</v>
      </c>
      <c r="F2" s="41" t="str">
        <f>'Notas de Disciplina Financiera'!D2</f>
        <v>Trimestral</v>
      </c>
    </row>
    <row r="3" spans="1:6" x14ac:dyDescent="0.2">
      <c r="B3" s="76" t="str">
        <f>'Notas de Disciplina Financiera'!A3</f>
        <v>Correspondiente del 01 de enero al 31 de marzo de 2025</v>
      </c>
      <c r="C3" s="76"/>
      <c r="D3" s="76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20</v>
      </c>
    </row>
    <row r="7" spans="1:6" x14ac:dyDescent="0.2">
      <c r="B7" s="1" t="s">
        <v>133</v>
      </c>
    </row>
    <row r="8" spans="1:6" x14ac:dyDescent="0.2">
      <c r="B8" s="45" t="s">
        <v>140</v>
      </c>
    </row>
    <row r="9" spans="1:6" x14ac:dyDescent="0.2">
      <c r="A9" s="42"/>
    </row>
    <row r="12" spans="1:6" x14ac:dyDescent="0.2">
      <c r="C12" s="43" t="s">
        <v>147</v>
      </c>
    </row>
    <row r="18" spans="3:3" x14ac:dyDescent="0.2">
      <c r="C18" s="71" t="s">
        <v>144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IM206</cp:lastModifiedBy>
  <cp:revision/>
  <dcterms:created xsi:type="dcterms:W3CDTF">2024-03-15T21:50:03Z</dcterms:created>
  <dcterms:modified xsi:type="dcterms:W3CDTF">2025-04-29T15:26:56Z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